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858"/>
  </bookViews>
  <sheets>
    <sheet name="01.01.2016" sheetId="9" r:id="rId1"/>
  </sheets>
  <definedNames>
    <definedName name="_xlnm.Print_Area" localSheetId="0">'01.01.2016'!$A$1:$L$33</definedName>
  </definedNames>
  <calcPr calcId="145621"/>
</workbook>
</file>

<file path=xl/calcChain.xml><?xml version="1.0" encoding="utf-8"?>
<calcChain xmlns="http://schemas.openxmlformats.org/spreadsheetml/2006/main">
  <c r="K9" i="9" l="1"/>
  <c r="F9" i="9"/>
  <c r="F13" i="9" s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B13" i="9"/>
  <c r="B25" i="9" s="1"/>
  <c r="G25" i="9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<sst xmlns="http://schemas.openxmlformats.org/spreadsheetml/2006/main" count="36" uniqueCount="30">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</sst>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left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164" fontId="0" fillId="35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4"/>
  <sheetViews>
    <sheetView tabSelected="1" zoomScaleNormal="100" workbookViewId="0">
      <selection activeCell="A31" sqref="A31:A32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28"/>
      <c r="L1" s="28"/>
    </row>
    <row r="3" spans="1:12" ht="63.75" customHeight="1" x14ac:dyDescent="0.2">
      <c r="A3" s="30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2" t="s">
        <v>4</v>
      </c>
      <c r="B6" s="35" t="s">
        <v>5</v>
      </c>
      <c r="C6" s="35"/>
      <c r="D6" s="35"/>
      <c r="E6" s="35"/>
      <c r="F6" s="35"/>
      <c r="G6" s="35" t="s">
        <v>28</v>
      </c>
      <c r="H6" s="35"/>
      <c r="I6" s="35"/>
      <c r="J6" s="35"/>
      <c r="K6" s="35"/>
      <c r="L6" s="37" t="s">
        <v>25</v>
      </c>
    </row>
    <row r="7" spans="1:12" x14ac:dyDescent="0.2">
      <c r="A7" s="33"/>
      <c r="B7" s="36" t="s">
        <v>6</v>
      </c>
      <c r="C7" s="35" t="s">
        <v>7</v>
      </c>
      <c r="D7" s="35"/>
      <c r="E7" s="35"/>
      <c r="F7" s="35"/>
      <c r="G7" s="36" t="s">
        <v>6</v>
      </c>
      <c r="H7" s="35" t="s">
        <v>7</v>
      </c>
      <c r="I7" s="35"/>
      <c r="J7" s="35"/>
      <c r="K7" s="35"/>
      <c r="L7" s="38"/>
    </row>
    <row r="8" spans="1:12" ht="52.5" customHeight="1" x14ac:dyDescent="0.2">
      <c r="A8" s="34"/>
      <c r="B8" s="36"/>
      <c r="C8" s="12" t="s">
        <v>8</v>
      </c>
      <c r="D8" s="12" t="s">
        <v>9</v>
      </c>
      <c r="E8" s="12" t="s">
        <v>10</v>
      </c>
      <c r="F8" s="12" t="s">
        <v>11</v>
      </c>
      <c r="G8" s="36"/>
      <c r="H8" s="12" t="s">
        <v>8</v>
      </c>
      <c r="I8" s="12" t="s">
        <v>9</v>
      </c>
      <c r="J8" s="12" t="s">
        <v>10</v>
      </c>
      <c r="K8" s="12" t="s">
        <v>11</v>
      </c>
      <c r="L8" s="39"/>
    </row>
    <row r="9" spans="1:12" ht="16.5" customHeight="1" x14ac:dyDescent="0.2">
      <c r="A9" s="13" t="s">
        <v>18</v>
      </c>
      <c r="B9" s="14">
        <f t="shared" ref="B9:B15" si="0">SUM(C9:F9)</f>
        <v>157.4</v>
      </c>
      <c r="C9" s="14">
        <v>1</v>
      </c>
      <c r="D9" s="14">
        <v>97.4</v>
      </c>
      <c r="E9" s="14">
        <v>4.9000000000000004</v>
      </c>
      <c r="F9" s="14">
        <f>17.3+36.8</f>
        <v>54.099999999999994</v>
      </c>
      <c r="G9" s="14">
        <f>SUM(H9:K9)</f>
        <v>48506595</v>
      </c>
      <c r="H9" s="14">
        <v>971031</v>
      </c>
      <c r="I9" s="14">
        <v>37922921</v>
      </c>
      <c r="J9" s="14">
        <v>899685</v>
      </c>
      <c r="K9" s="14">
        <f>3105990+5606968</f>
        <v>8712958</v>
      </c>
      <c r="L9" s="1"/>
    </row>
    <row r="10" spans="1:12" ht="15.75" customHeight="1" x14ac:dyDescent="0.2">
      <c r="A10" s="13" t="s">
        <v>20</v>
      </c>
      <c r="B10" s="14">
        <f t="shared" si="0"/>
        <v>11.4</v>
      </c>
      <c r="C10" s="14"/>
      <c r="D10" s="14">
        <v>11.4</v>
      </c>
      <c r="E10" s="14"/>
      <c r="F10" s="14"/>
      <c r="G10" s="14">
        <f>SUM(H10:K10)</f>
        <v>3502688</v>
      </c>
      <c r="H10" s="14"/>
      <c r="I10" s="14">
        <v>3502688</v>
      </c>
      <c r="J10" s="14"/>
      <c r="K10" s="14"/>
      <c r="L10" s="1"/>
    </row>
    <row r="11" spans="1:12" ht="14.25" customHeight="1" x14ac:dyDescent="0.2">
      <c r="A11" s="13" t="s">
        <v>21</v>
      </c>
      <c r="B11" s="14">
        <f t="shared" si="0"/>
        <v>27.4</v>
      </c>
      <c r="C11" s="14"/>
      <c r="D11" s="14"/>
      <c r="E11" s="14"/>
      <c r="F11" s="14">
        <v>27.4</v>
      </c>
      <c r="G11" s="14">
        <f>SUM(H11:K11)</f>
        <v>5305348</v>
      </c>
      <c r="H11" s="14"/>
      <c r="I11" s="14"/>
      <c r="J11" s="14"/>
      <c r="K11" s="14">
        <v>5305348</v>
      </c>
      <c r="L11" s="1"/>
    </row>
    <row r="12" spans="1:12" ht="14.25" customHeight="1" x14ac:dyDescent="0.2">
      <c r="A12" s="13" t="s">
        <v>22</v>
      </c>
      <c r="B12" s="14">
        <f>SUM(C12:F12)</f>
        <v>19.5</v>
      </c>
      <c r="C12" s="14"/>
      <c r="D12" s="14"/>
      <c r="E12" s="14"/>
      <c r="F12" s="14">
        <v>19.5</v>
      </c>
      <c r="G12" s="14">
        <f>SUM(H12:K12)</f>
        <v>4160000</v>
      </c>
      <c r="H12" s="14"/>
      <c r="I12" s="14"/>
      <c r="J12" s="14"/>
      <c r="K12" s="14">
        <v>4160000</v>
      </c>
      <c r="L12" s="1"/>
    </row>
    <row r="13" spans="1:12" x14ac:dyDescent="0.2">
      <c r="A13" s="7" t="s">
        <v>12</v>
      </c>
      <c r="B13" s="15">
        <f>SUM(C13:F13)</f>
        <v>215.70000000000002</v>
      </c>
      <c r="C13" s="19">
        <f t="shared" ref="C13:K13" si="1">SUM(C9:C12)</f>
        <v>1</v>
      </c>
      <c r="D13" s="19">
        <f>SUM(D9:D12)</f>
        <v>108.80000000000001</v>
      </c>
      <c r="E13" s="19">
        <f t="shared" si="1"/>
        <v>4.9000000000000004</v>
      </c>
      <c r="F13" s="19">
        <f>SUM(F9:F12)</f>
        <v>101</v>
      </c>
      <c r="G13" s="23">
        <f t="shared" si="1"/>
        <v>61474631</v>
      </c>
      <c r="H13" s="18">
        <f t="shared" si="1"/>
        <v>971031</v>
      </c>
      <c r="I13" s="18">
        <f t="shared" si="1"/>
        <v>41425609</v>
      </c>
      <c r="J13" s="18">
        <f t="shared" si="1"/>
        <v>899685</v>
      </c>
      <c r="K13" s="18">
        <f t="shared" si="1"/>
        <v>18178306</v>
      </c>
      <c r="L13" s="1"/>
    </row>
    <row r="14" spans="1:12" x14ac:dyDescent="0.2">
      <c r="A14" s="21" t="s">
        <v>19</v>
      </c>
      <c r="B14" s="22">
        <f t="shared" si="0"/>
        <v>15.8</v>
      </c>
      <c r="C14" s="20">
        <v>3</v>
      </c>
      <c r="D14" s="20">
        <v>11.8</v>
      </c>
      <c r="E14" s="20">
        <v>1</v>
      </c>
      <c r="F14" s="20"/>
      <c r="G14" s="22">
        <f>SUM(H14:K14)</f>
        <v>7101605</v>
      </c>
      <c r="H14" s="20">
        <v>2390633</v>
      </c>
      <c r="I14" s="20">
        <v>4418771</v>
      </c>
      <c r="J14" s="20">
        <v>292201</v>
      </c>
      <c r="K14" s="20"/>
      <c r="L14" s="1"/>
    </row>
    <row r="15" spans="1:12" x14ac:dyDescent="0.2">
      <c r="A15" s="21" t="s">
        <v>3</v>
      </c>
      <c r="B15" s="22">
        <f t="shared" si="0"/>
        <v>10</v>
      </c>
      <c r="C15" s="20">
        <v>1</v>
      </c>
      <c r="D15" s="20">
        <v>7</v>
      </c>
      <c r="E15" s="20">
        <v>2</v>
      </c>
      <c r="F15" s="20"/>
      <c r="G15" s="22">
        <f>SUM(H15:K15)</f>
        <v>3837934</v>
      </c>
      <c r="H15" s="20">
        <v>783934</v>
      </c>
      <c r="I15" s="20">
        <v>2809202</v>
      </c>
      <c r="J15" s="20">
        <v>244798</v>
      </c>
      <c r="K15" s="20"/>
      <c r="L15" s="1"/>
    </row>
    <row r="16" spans="1:12" ht="14.25" customHeight="1" x14ac:dyDescent="0.2">
      <c r="A16" s="7" t="s">
        <v>13</v>
      </c>
      <c r="B16" s="15">
        <f t="shared" ref="B16:B24" si="2">SUM(C16:F16)</f>
        <v>27</v>
      </c>
      <c r="C16" s="18"/>
      <c r="D16" s="18">
        <v>19.2</v>
      </c>
      <c r="E16" s="18">
        <v>7.8</v>
      </c>
      <c r="F16" s="18"/>
      <c r="G16" s="15">
        <f t="shared" ref="G16:G24" si="3">SUM(H16:K16)</f>
        <v>8234050.2999999998</v>
      </c>
      <c r="H16" s="18"/>
      <c r="I16" s="18">
        <v>6297401.5</v>
      </c>
      <c r="J16" s="18">
        <v>1936648.8</v>
      </c>
      <c r="K16" s="18"/>
      <c r="L16" s="1"/>
    </row>
    <row r="17" spans="1:12" ht="14.25" customHeight="1" x14ac:dyDescent="0.2">
      <c r="A17" s="26" t="s">
        <v>14</v>
      </c>
      <c r="B17" s="15">
        <f t="shared" si="2"/>
        <v>141</v>
      </c>
      <c r="C17" s="18"/>
      <c r="D17" s="18">
        <v>3</v>
      </c>
      <c r="E17" s="18"/>
      <c r="F17" s="18">
        <v>138</v>
      </c>
      <c r="G17" s="15">
        <f t="shared" si="3"/>
        <v>22626334.800000001</v>
      </c>
      <c r="H17" s="18"/>
      <c r="I17" s="19">
        <v>1221250</v>
      </c>
      <c r="J17" s="19"/>
      <c r="K17" s="18">
        <v>21405084.800000001</v>
      </c>
      <c r="L17" s="1"/>
    </row>
    <row r="18" spans="1:12" ht="15" customHeight="1" x14ac:dyDescent="0.2">
      <c r="A18" s="27" t="s">
        <v>15</v>
      </c>
      <c r="B18" s="15">
        <f t="shared" si="2"/>
        <v>36</v>
      </c>
      <c r="C18" s="18"/>
      <c r="D18" s="18">
        <v>14</v>
      </c>
      <c r="E18" s="18">
        <v>2</v>
      </c>
      <c r="F18" s="19">
        <v>20</v>
      </c>
      <c r="G18" s="15">
        <f t="shared" si="3"/>
        <v>10423100</v>
      </c>
      <c r="H18" s="18"/>
      <c r="I18" s="19">
        <v>5242012</v>
      </c>
      <c r="J18" s="19">
        <v>475988</v>
      </c>
      <c r="K18" s="18">
        <v>4705100</v>
      </c>
      <c r="L18" s="1"/>
    </row>
    <row r="19" spans="1:12" x14ac:dyDescent="0.2">
      <c r="A19" s="26" t="s">
        <v>0</v>
      </c>
      <c r="B19" s="15">
        <f t="shared" si="2"/>
        <v>23.3</v>
      </c>
      <c r="C19" s="18"/>
      <c r="D19" s="18">
        <v>20.3</v>
      </c>
      <c r="E19" s="18">
        <v>3</v>
      </c>
      <c r="F19" s="18"/>
      <c r="G19" s="15">
        <f t="shared" si="3"/>
        <v>8400701</v>
      </c>
      <c r="H19" s="18"/>
      <c r="I19" s="19">
        <v>7776742</v>
      </c>
      <c r="J19" s="19">
        <v>623959</v>
      </c>
      <c r="K19" s="18"/>
      <c r="L19" s="1"/>
    </row>
    <row r="20" spans="1:12" x14ac:dyDescent="0.2">
      <c r="A20" s="26" t="s">
        <v>16</v>
      </c>
      <c r="B20" s="15">
        <f t="shared" si="2"/>
        <v>40.699999999999996</v>
      </c>
      <c r="C20" s="18"/>
      <c r="D20" s="18">
        <v>35.9</v>
      </c>
      <c r="E20" s="18">
        <v>4.8</v>
      </c>
      <c r="F20" s="18"/>
      <c r="G20" s="15">
        <f t="shared" si="3"/>
        <v>12874400</v>
      </c>
      <c r="H20" s="18"/>
      <c r="I20" s="25">
        <v>11875744.800000001</v>
      </c>
      <c r="J20" s="25">
        <v>998655.2</v>
      </c>
      <c r="K20" s="18"/>
      <c r="L20" s="1"/>
    </row>
    <row r="21" spans="1:12" x14ac:dyDescent="0.2">
      <c r="A21" s="26" t="s">
        <v>2</v>
      </c>
      <c r="B21" s="15">
        <f t="shared" si="2"/>
        <v>454</v>
      </c>
      <c r="C21" s="18"/>
      <c r="D21" s="18">
        <v>4</v>
      </c>
      <c r="E21" s="18">
        <v>5</v>
      </c>
      <c r="F21" s="18">
        <v>445</v>
      </c>
      <c r="G21" s="15">
        <f t="shared" si="3"/>
        <v>77403127.700000003</v>
      </c>
      <c r="H21" s="18"/>
      <c r="I21" s="25">
        <v>1646900</v>
      </c>
      <c r="J21" s="25">
        <v>1354327.7</v>
      </c>
      <c r="K21" s="25">
        <v>74401900</v>
      </c>
      <c r="L21" s="1"/>
    </row>
    <row r="22" spans="1:12" x14ac:dyDescent="0.2">
      <c r="A22" s="26" t="s">
        <v>1</v>
      </c>
      <c r="B22" s="15">
        <f t="shared" si="2"/>
        <v>3541.8</v>
      </c>
      <c r="C22" s="18"/>
      <c r="D22" s="18">
        <v>13.8</v>
      </c>
      <c r="E22" s="18">
        <v>5</v>
      </c>
      <c r="F22" s="24">
        <v>3523</v>
      </c>
      <c r="G22" s="15">
        <f t="shared" si="3"/>
        <v>709157495.44999993</v>
      </c>
      <c r="H22" s="18"/>
      <c r="I22" s="25">
        <v>5033236.8</v>
      </c>
      <c r="J22" s="25">
        <v>1155026.5</v>
      </c>
      <c r="K22" s="25">
        <v>702969232.14999998</v>
      </c>
      <c r="L22" s="1"/>
    </row>
    <row r="23" spans="1:12" x14ac:dyDescent="0.2">
      <c r="A23" s="26" t="s">
        <v>23</v>
      </c>
      <c r="B23" s="15">
        <f t="shared" si="2"/>
        <v>5</v>
      </c>
      <c r="C23" s="18"/>
      <c r="D23" s="18">
        <v>5</v>
      </c>
      <c r="E23" s="18"/>
      <c r="F23" s="18"/>
      <c r="G23" s="15">
        <f t="shared" si="3"/>
        <v>1725044.5</v>
      </c>
      <c r="H23" s="18"/>
      <c r="I23" s="18">
        <v>1725044.5</v>
      </c>
      <c r="J23" s="18"/>
      <c r="K23" s="18"/>
      <c r="L23" s="1"/>
    </row>
    <row r="24" spans="1:12" x14ac:dyDescent="0.2">
      <c r="A24" s="7" t="s">
        <v>24</v>
      </c>
      <c r="B24" s="15">
        <f t="shared" si="2"/>
        <v>81.8</v>
      </c>
      <c r="C24" s="18"/>
      <c r="D24" s="18">
        <v>24</v>
      </c>
      <c r="E24" s="18"/>
      <c r="F24" s="18">
        <v>57.8</v>
      </c>
      <c r="G24" s="15">
        <f t="shared" si="3"/>
        <v>22681711.399999999</v>
      </c>
      <c r="H24" s="18"/>
      <c r="I24" s="18">
        <v>8550330.4000000004</v>
      </c>
      <c r="J24" s="18"/>
      <c r="K24" s="18">
        <v>14131381</v>
      </c>
      <c r="L24" s="1"/>
    </row>
    <row r="25" spans="1:12" x14ac:dyDescent="0.2">
      <c r="A25" s="11" t="s">
        <v>17</v>
      </c>
      <c r="B25" s="15">
        <f t="shared" ref="B25:K25" si="4">SUM(B13+B16+B17+B18+B19+B20+B21+B22+B23+B24)+B14+B15</f>
        <v>4592.1000000000004</v>
      </c>
      <c r="C25" s="15">
        <f t="shared" si="4"/>
        <v>5</v>
      </c>
      <c r="D25" s="15">
        <f>SUM(D13+D16+D17+D18+D19+D20+D21+D22+D23+D24)+D14+D15</f>
        <v>266.8</v>
      </c>
      <c r="E25" s="15">
        <f t="shared" si="4"/>
        <v>35.5</v>
      </c>
      <c r="F25" s="15">
        <f t="shared" si="4"/>
        <v>4284.8</v>
      </c>
      <c r="G25" s="15">
        <f t="shared" si="4"/>
        <v>945940135.14999998</v>
      </c>
      <c r="H25" s="15">
        <f t="shared" si="4"/>
        <v>4145598</v>
      </c>
      <c r="I25" s="15">
        <f t="shared" si="4"/>
        <v>98022244</v>
      </c>
      <c r="J25" s="15">
        <f t="shared" si="4"/>
        <v>7981289.2000000002</v>
      </c>
      <c r="K25" s="15">
        <f t="shared" si="4"/>
        <v>835791003.94999993</v>
      </c>
      <c r="L25" s="1"/>
    </row>
    <row r="26" spans="1:12" ht="9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2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"/>
      <c r="K27" s="4"/>
    </row>
    <row r="28" spans="1:12" ht="28.5" x14ac:dyDescent="0.2">
      <c r="A28" s="16" t="s">
        <v>26</v>
      </c>
      <c r="B28" s="41" t="s">
        <v>27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2" ht="14.25" x14ac:dyDescent="0.2">
      <c r="A29" s="17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2" x14ac:dyDescent="0.2">
      <c r="A30" s="5"/>
      <c r="B30" s="3"/>
      <c r="C30" s="3"/>
      <c r="D30" s="3"/>
      <c r="E30" s="29"/>
      <c r="F30" s="29"/>
      <c r="G30" s="29"/>
      <c r="H30" s="3"/>
      <c r="I30" s="3"/>
      <c r="J30" s="3"/>
      <c r="K30" s="3"/>
    </row>
    <row r="31" spans="1:12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13">
    <mergeCell ref="K1:L1"/>
    <mergeCell ref="E30:G30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7:I27"/>
    <mergeCell ref="B28:K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01.01.2016</vt:lpstr>
      <vt:lpstr>'01.01.2016'!Область_печати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2016-01-19T06:30:27Z</cp:lastPrinted>
  <dcterms:created xsi:type="dcterms:W3CDTF">2009-01-13T06:01:05Z</dcterms:created>
  <dcterms:modified xsi:type="dcterms:W3CDTF">2016-01-19T09:23:39Z</dcterms:modified>
</cp:coreProperties>
</file>